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8" activeTab="1"/>
  </bookViews>
  <sheets>
    <sheet name="Rekapitulace" sheetId="1" r:id="rId1"/>
    <sheet name="SO 100" sheetId="2" r:id="rId2"/>
  </sheets>
  <calcPr calcId="145621"/>
  <webPublishing codePage="0"/>
</workbook>
</file>

<file path=xl/calcChain.xml><?xml version="1.0" encoding="utf-8"?>
<calcChain xmlns="http://schemas.openxmlformats.org/spreadsheetml/2006/main">
  <c r="I17" i="2" l="1"/>
  <c r="O17" i="2" s="1"/>
  <c r="I13" i="2"/>
  <c r="O13" i="2" s="1"/>
  <c r="I9" i="2"/>
  <c r="Q8" i="2" l="1"/>
  <c r="I8" i="2" s="1"/>
  <c r="I3" i="2" s="1"/>
  <c r="C10" i="1" s="1"/>
  <c r="C6" i="1" s="1"/>
  <c r="O9" i="2"/>
  <c r="R8" i="2" s="1"/>
  <c r="O8" i="2" s="1"/>
  <c r="O2" i="2" s="1"/>
  <c r="D10" i="1" s="1"/>
  <c r="E10" i="1" l="1"/>
  <c r="C7" i="1" s="1"/>
</calcChain>
</file>

<file path=xl/sharedStrings.xml><?xml version="1.0" encoding="utf-8"?>
<sst xmlns="http://schemas.openxmlformats.org/spreadsheetml/2006/main" count="94" uniqueCount="65">
  <si>
    <t>Firma: Krajská správa a údržba silnic Vysočiny, příspěvková organizace</t>
  </si>
  <si>
    <t>Rekapitulace ceny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</si>
  <si>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</si>
  <si>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</si>
  <si>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</si>
  <si>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</si>
  <si>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</si>
  <si>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</si>
  <si>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</si>
  <si>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</si>
  <si>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</si>
  <si>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</si>
  <si>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</si>
  <si>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</si>
  <si>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 VZ</t>
  </si>
  <si>
    <t>O</t>
  </si>
  <si>
    <t>Rozpočet:</t>
  </si>
  <si>
    <t>0,00</t>
  </si>
  <si>
    <t>15,00</t>
  </si>
  <si>
    <t>21,00</t>
  </si>
  <si>
    <t>3</t>
  </si>
  <si>
    <t>2</t>
  </si>
  <si>
    <t>SO 100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</si>
  <si>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</si>
  <si>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</si>
  <si>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</si>
  <si>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</si>
  <si>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</si>
  <si>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</si>
  <si>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</si>
  <si>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</si>
  <si>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</si>
  <si>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</si>
  <si>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</si>
  <si>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</si>
  <si>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</si>
  <si>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</si>
  <si>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</si>
  <si>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</si>
  <si>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</si>
  <si>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</si>
  <si>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</si>
  <si>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</si>
  <si>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>567504</t>
  </si>
  <si>
    <t/>
  </si>
  <si>
    <t>VRSTVY PRO OBNOVU A OPRAVY RECYK ZA STUDENA CEM A ASF EMULZÍ</t>
  </si>
  <si>
    <t>M3</t>
  </si>
  <si>
    <t>PP</t>
  </si>
  <si>
    <t>VV</t>
  </si>
  <si>
    <t>TS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</si>
  <si>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</si>
  <si>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572121</t>
  </si>
  <si>
    <t>INFILTRAČNÍ POSTŘIK ASFALTOVÝ DO 1,0KG/M2</t>
  </si>
  <si>
    <t>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</si>
  <si>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</si>
  <si>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57621</t>
  </si>
  <si>
    <t>POSYP KAMENIVEM DRCENÝM 5KG/M2</t>
  </si>
  <si>
    <t>podrcení infiltračního postřiku</t>
  </si>
  <si>
    <t>- dodání kameniva předepsané kvality a zrnitosti 
- posyp předepsaným množstvím</t>
  </si>
  <si>
    <t>Rozfrézování a recyklace vrstev technolociírecyklace za studena dle TP 208 "Recyklace konstrukčních vrstev netuhých vozoveh za studena",Daná recyklace bude provedena s doplněním drobným drceným kamenivem s přídavkem cementu a asfaltové emulze dle TP 208. RS CA 0/63 (na místě), tloušťky 200 mm, včetně rozfrézování, reprofilace a přehrnutí profilu, četně Průkazních zkoušek. 
Dávkování pojiv bude určeno na základě PRŮKAZNÍCH ZKOUŠEK. včetně provedení vyrovnávky příčného a podélného sklonu do předepsaných profilů, včetně zhutnění.</t>
  </si>
  <si>
    <t>14243*0,2=2848,6 [A]</t>
  </si>
  <si>
    <t>III/34526 Bezlejov u Chotěboře  – křiž. II/345</t>
  </si>
  <si>
    <t>Stavba: 2023 VZ -III/34526 Bezlejov u Chotěboře  – křiž. II/345</t>
  </si>
  <si>
    <t>14243=14 243,000 [A]</t>
  </si>
  <si>
    <t>14243,0=14 243,000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</si>
</sst>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9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Times New Roman"/>
      <family val="1"/>
      <charset val="238"/>
    </font>
    <font>
      <b/>
      <sz val="1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</cellStyleXfs>
  <cellXfs count="38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 applyAlignment="1">
      <alignment horizontal="right"/>
    </xf>
    <xf numFmtId="0" fontId="3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2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4" fillId="2" borderId="0" xfId="6" applyFont="1" applyFill="1"/>
    <xf numFmtId="0" fontId="3" fillId="3" borderId="1" xfId="6" applyFont="1" applyFill="1" applyBorder="1" applyAlignment="1">
      <alignment horizontal="center" vertical="center" wrapText="1"/>
    </xf>
    <xf numFmtId="0" fontId="4" fillId="2" borderId="2" xfId="6" applyFont="1" applyFill="1" applyBorder="1"/>
    <xf numFmtId="0" fontId="4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2" fillId="0" borderId="1" xfId="6" applyFont="1" applyBorder="1" applyAlignment="1">
      <alignment horizontal="left"/>
    </xf>
    <xf numFmtId="4" fontId="2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2" fillId="2" borderId="5" xfId="6" applyFont="1" applyFill="1" applyBorder="1" applyAlignment="1">
      <alignment horizontal="right"/>
    </xf>
    <xf numFmtId="0" fontId="2" fillId="2" borderId="5" xfId="6" applyFont="1" applyFill="1" applyBorder="1" applyAlignment="1">
      <alignment wrapText="1"/>
    </xf>
    <xf numFmtId="4" fontId="2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7" fillId="4" borderId="0" xfId="0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8" fillId="2" borderId="0" xfId="6" applyFont="1" applyFill="1"/>
    <xf numFmtId="0" fontId="3" fillId="3" borderId="1" xfId="6" applyFont="1" applyFill="1" applyBorder="1" applyAlignment="1">
      <alignment horizontal="center" vertical="center" wrapText="1"/>
    </xf>
    <xf numFmtId="0" fontId="4" fillId="2" borderId="0" xfId="6" applyFont="1" applyFill="1" applyAlignment="1">
      <alignment horizontal="right"/>
    </xf>
    <xf numFmtId="0" fontId="4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B7" sqref="B7"/>
    </sheetView>
  </sheetViews>
  <sheetFormatPr defaultColWidth="9.109375" defaultRowHeight="12.75" customHeight="1" x14ac:dyDescent="0.25"/>
  <cols>
    <col min="1" max="1" width="25.6640625" customWidth="1"/>
    <col min="2" max="2" width="66.6640625" customWidth="1"/>
    <col min="3" max="5" width="20.6640625" customWidth="1"/>
  </cols>
  <sheetData>
    <row r="1" spans="1:5" ht="12.75" customHeight="1" x14ac:dyDescent="0.25">
      <c r="A1" s="31"/>
      <c r="B1" s="1" t="s">
        <v>0</v>
      </c>
      <c r="C1" s="1"/>
      <c r="D1" s="1"/>
      <c r="E1" s="1"/>
    </row>
    <row r="2" spans="1:5" ht="12.75" customHeight="1" x14ac:dyDescent="0.25">
      <c r="A2" s="31"/>
      <c r="B2" s="32" t="s">
        <v>1</v>
      </c>
      <c r="C2" s="1"/>
      <c r="D2" s="1"/>
      <c r="E2" s="1"/>
    </row>
    <row r="3" spans="1:5" ht="19.95" customHeight="1" x14ac:dyDescent="0.25">
      <c r="A3" s="31"/>
      <c r="B3" s="31"/>
      <c r="C3" s="1"/>
      <c r="D3" s="1"/>
      <c r="E3" s="1"/>
    </row>
    <row r="4" spans="1:5" ht="19.95" customHeight="1" x14ac:dyDescent="0.4">
      <c r="A4" s="1"/>
      <c r="B4" s="33" t="s">
        <v>62</v>
      </c>
      <c r="C4" s="31"/>
      <c r="D4" s="31"/>
      <c r="E4" s="1"/>
    </row>
    <row r="5" spans="1:5" ht="12.75" customHeight="1" x14ac:dyDescent="0.25">
      <c r="A5" s="1"/>
      <c r="B5" s="31" t="s">
        <v>2</v>
      </c>
      <c r="C5" s="31"/>
      <c r="D5" s="31"/>
      <c r="E5" s="1"/>
    </row>
    <row r="6" spans="1:5" ht="12.75" customHeight="1" x14ac:dyDescent="0.25">
      <c r="A6" s="1"/>
      <c r="B6" s="3" t="s">
        <v>3</v>
      </c>
      <c r="C6" s="6">
        <f>SUM(C10:C10)</f>
        <v>0</v>
      </c>
      <c r="D6" s="1"/>
      <c r="E6" s="1"/>
    </row>
    <row r="7" spans="1:5" ht="12.75" customHeight="1" x14ac:dyDescent="0.25">
      <c r="A7" s="1"/>
      <c r="B7" s="3" t="s">
        <v>4</v>
      </c>
      <c r="C7" s="6">
        <f>SUM(E10:E10)</f>
        <v>0</v>
      </c>
      <c r="D7" s="1"/>
      <c r="E7" s="1"/>
    </row>
    <row r="8" spans="1:5" ht="12.75" customHeight="1" x14ac:dyDescent="0.25">
      <c r="A8" s="5"/>
      <c r="B8" s="5"/>
      <c r="C8" s="5"/>
      <c r="D8" s="5"/>
      <c r="E8" s="5"/>
    </row>
    <row r="9" spans="1:5" ht="12.75" customHeight="1" x14ac:dyDescent="0.25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5">
      <c r="A10" s="14" t="s">
        <v>22</v>
      </c>
      <c r="B10" s="14" t="s">
        <v>23</v>
      </c>
      <c r="C10" s="15">
        <f>'SO 100'!I3</f>
        <v>0</v>
      </c>
      <c r="D10" s="15">
        <f>'SO 100'!O2</f>
        <v>0</v>
      </c>
      <c r="E10" s="15">
        <f>C10+D10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tabSelected="1" workbookViewId="0">
      <pane ySplit="7" topLeftCell="A8" activePane="bottomLeft" state="frozen"/>
      <selection pane="bottomLeft" activeCell="G18" sqref="G1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20</v>
      </c>
    </row>
    <row r="2" spans="1:18" ht="25.05" customHeight="1" x14ac:dyDescent="0.25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20</v>
      </c>
    </row>
    <row r="3" spans="1:18" ht="15" customHeight="1" x14ac:dyDescent="0.3">
      <c r="A3" t="s">
        <v>11</v>
      </c>
      <c r="B3" s="9" t="s">
        <v>13</v>
      </c>
      <c r="C3" s="35" t="s">
        <v>14</v>
      </c>
      <c r="D3" s="31"/>
      <c r="E3" s="30" t="s">
        <v>61</v>
      </c>
      <c r="F3" s="1"/>
      <c r="G3" s="8"/>
      <c r="H3" s="7" t="s">
        <v>22</v>
      </c>
      <c r="I3" s="29">
        <f>0+I8</f>
        <v>0</v>
      </c>
      <c r="O3" t="s">
        <v>17</v>
      </c>
      <c r="P3" t="s">
        <v>21</v>
      </c>
    </row>
    <row r="4" spans="1:18" ht="15" customHeight="1" x14ac:dyDescent="0.25">
      <c r="A4" t="s">
        <v>15</v>
      </c>
      <c r="B4" s="11" t="s">
        <v>16</v>
      </c>
      <c r="C4" s="36" t="s">
        <v>22</v>
      </c>
      <c r="D4" s="37"/>
      <c r="E4" s="12" t="s">
        <v>23</v>
      </c>
      <c r="F4" s="5"/>
      <c r="G4" s="5"/>
      <c r="H4" s="13"/>
      <c r="I4" s="13"/>
      <c r="O4" t="s">
        <v>18</v>
      </c>
      <c r="P4" t="s">
        <v>21</v>
      </c>
    </row>
    <row r="5" spans="1:18" ht="12.75" customHeight="1" x14ac:dyDescent="0.25">
      <c r="A5" s="34" t="s">
        <v>24</v>
      </c>
      <c r="B5" s="34" t="s">
        <v>26</v>
      </c>
      <c r="C5" s="34" t="s">
        <v>28</v>
      </c>
      <c r="D5" s="34" t="s">
        <v>29</v>
      </c>
      <c r="E5" s="34" t="s">
        <v>30</v>
      </c>
      <c r="F5" s="34" t="s">
        <v>32</v>
      </c>
      <c r="G5" s="34" t="s">
        <v>34</v>
      </c>
      <c r="H5" s="34" t="s">
        <v>36</v>
      </c>
      <c r="I5" s="34"/>
      <c r="O5" t="s">
        <v>19</v>
      </c>
      <c r="P5" t="s">
        <v>21</v>
      </c>
    </row>
    <row r="6" spans="1:18" ht="12.75" customHeight="1" x14ac:dyDescent="0.25">
      <c r="A6" s="34"/>
      <c r="B6" s="34"/>
      <c r="C6" s="34"/>
      <c r="D6" s="34"/>
      <c r="E6" s="34"/>
      <c r="F6" s="34"/>
      <c r="G6" s="34"/>
      <c r="H6" s="10" t="s">
        <v>37</v>
      </c>
      <c r="I6" s="10" t="s">
        <v>39</v>
      </c>
    </row>
    <row r="7" spans="1:18" ht="12.75" customHeight="1" x14ac:dyDescent="0.25">
      <c r="A7" s="10" t="s">
        <v>25</v>
      </c>
      <c r="B7" s="10" t="s">
        <v>27</v>
      </c>
      <c r="C7" s="10" t="s">
        <v>21</v>
      </c>
      <c r="D7" s="10" t="s">
        <v>20</v>
      </c>
      <c r="E7" s="10" t="s">
        <v>31</v>
      </c>
      <c r="F7" s="10" t="s">
        <v>33</v>
      </c>
      <c r="G7" s="10" t="s">
        <v>35</v>
      </c>
      <c r="H7" s="10" t="s">
        <v>38</v>
      </c>
      <c r="I7" s="10" t="s">
        <v>40</v>
      </c>
    </row>
    <row r="8" spans="1:18" ht="12.75" customHeight="1" x14ac:dyDescent="0.25">
      <c r="A8" s="13" t="s">
        <v>41</v>
      </c>
      <c r="B8" s="13"/>
      <c r="C8" s="17" t="s">
        <v>33</v>
      </c>
      <c r="D8" s="13"/>
      <c r="E8" s="18" t="s">
        <v>23</v>
      </c>
      <c r="F8" s="13"/>
      <c r="G8" s="13"/>
      <c r="H8" s="13"/>
      <c r="I8" s="19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13.2" x14ac:dyDescent="0.25">
      <c r="A9" s="16" t="s">
        <v>42</v>
      </c>
      <c r="B9" s="20" t="s">
        <v>27</v>
      </c>
      <c r="C9" s="20" t="s">
        <v>43</v>
      </c>
      <c r="D9" s="16" t="s">
        <v>44</v>
      </c>
      <c r="E9" s="21" t="s">
        <v>45</v>
      </c>
      <c r="F9" s="22" t="s">
        <v>46</v>
      </c>
      <c r="G9" s="23">
        <v>2858</v>
      </c>
      <c r="H9" s="24">
        <v>0</v>
      </c>
      <c r="I9" s="24">
        <f>ROUND(ROUND(H9,2)*ROUND(G9,3),2)</f>
        <v>0</v>
      </c>
      <c r="O9">
        <f>(I9*21)/100</f>
        <v>0</v>
      </c>
      <c r="P9" t="s">
        <v>21</v>
      </c>
    </row>
    <row r="10" spans="1:18" ht="105.6" x14ac:dyDescent="0.25">
      <c r="A10" s="25" t="s">
        <v>47</v>
      </c>
      <c r="E10" s="26" t="s">
        <v>59</v>
      </c>
    </row>
    <row r="11" spans="1:18" ht="13.2" x14ac:dyDescent="0.25">
      <c r="A11" s="27" t="s">
        <v>48</v>
      </c>
      <c r="E11" s="28" t="s">
        <v>60</v>
      </c>
    </row>
    <row r="12" spans="1:18" ht="79.2" x14ac:dyDescent="0.25">
      <c r="A12" t="s">
        <v>49</v>
      </c>
      <c r="E12" s="26" t="s">
        <v>50</v>
      </c>
    </row>
    <row r="13" spans="1:18" ht="13.2" x14ac:dyDescent="0.25">
      <c r="A13" s="16" t="s">
        <v>42</v>
      </c>
      <c r="B13" s="20" t="s">
        <v>21</v>
      </c>
      <c r="C13" s="20" t="s">
        <v>51</v>
      </c>
      <c r="D13" s="16" t="s">
        <v>44</v>
      </c>
      <c r="E13" s="21" t="s">
        <v>52</v>
      </c>
      <c r="F13" s="22" t="s">
        <v>53</v>
      </c>
      <c r="G13" s="23">
        <v>14290</v>
      </c>
      <c r="H13" s="24">
        <v>0</v>
      </c>
      <c r="I13" s="24">
        <f>ROUND(ROUND(H13,2)*ROUND(G13,3),2)</f>
        <v>0</v>
      </c>
      <c r="O13">
        <f>(I13*21)/100</f>
        <v>0</v>
      </c>
      <c r="P13" t="s">
        <v>21</v>
      </c>
    </row>
    <row r="14" spans="1:18" ht="13.2" x14ac:dyDescent="0.25">
      <c r="A14" s="25" t="s">
        <v>47</v>
      </c>
      <c r="E14" s="26" t="s">
        <v>44</v>
      </c>
    </row>
    <row r="15" spans="1:18" ht="13.2" x14ac:dyDescent="0.25">
      <c r="A15" s="27" t="s">
        <v>48</v>
      </c>
      <c r="E15" s="28" t="s">
        <v>63</v>
      </c>
    </row>
    <row r="16" spans="1:18" ht="52.8" x14ac:dyDescent="0.25">
      <c r="A16" t="s">
        <v>49</v>
      </c>
      <c r="E16" s="26" t="s">
        <v>54</v>
      </c>
    </row>
    <row r="17" spans="1:16" ht="13.2" x14ac:dyDescent="0.25">
      <c r="A17" s="16" t="s">
        <v>42</v>
      </c>
      <c r="B17" s="20" t="s">
        <v>20</v>
      </c>
      <c r="C17" s="20" t="s">
        <v>55</v>
      </c>
      <c r="D17" s="16" t="s">
        <v>44</v>
      </c>
      <c r="E17" s="21" t="s">
        <v>56</v>
      </c>
      <c r="F17" s="22" t="s">
        <v>53</v>
      </c>
      <c r="G17" s="23">
        <v>14290</v>
      </c>
      <c r="H17" s="24">
        <v>0</v>
      </c>
      <c r="I17" s="24">
        <f>ROUND(ROUND(H17,2)*ROUND(G17,3),2)</f>
        <v>0</v>
      </c>
      <c r="O17">
        <f>(I17*21)/100</f>
        <v>0</v>
      </c>
      <c r="P17" t="s">
        <v>21</v>
      </c>
    </row>
    <row r="18" spans="1:16" ht="13.2" x14ac:dyDescent="0.25">
      <c r="A18" s="25" t="s">
        <v>47</v>
      </c>
      <c r="E18" s="26" t="s">
        <v>57</v>
      </c>
    </row>
    <row r="19" spans="1:16" ht="13.2" x14ac:dyDescent="0.25">
      <c r="A19" s="27" t="s">
        <v>48</v>
      </c>
      <c r="E19" s="28" t="s">
        <v>64</v>
      </c>
    </row>
    <row r="20" spans="1:16" ht="26.4" x14ac:dyDescent="0.25">
      <c r="A20" t="s">
        <v>49</v>
      </c>
      <c r="E20" s="26" t="s">
        <v>58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Jakubec Martin</dc:creator>
  <cp:lastModifiedBy>Popek Pavel</cp:lastModifiedBy>
  <dcterms:created xsi:type="dcterms:W3CDTF">2023-09-19T10:18:40Z</dcterms:created>
  <dcterms:modified xsi:type="dcterms:W3CDTF">2023-11-30T14:16:22Z</dcterms:modified>
</cp:coreProperties>
</file>